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1835"/>
  </bookViews>
  <sheets>
    <sheet name="1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/>
  <c r="I21" l="1"/>
  <c r="F21"/>
  <c r="F12"/>
  <c r="J19" l="1"/>
  <c r="I19"/>
  <c r="H19"/>
  <c r="G19"/>
  <c r="E19"/>
  <c r="D18"/>
  <c r="E14"/>
  <c r="E13"/>
  <c r="I8"/>
  <c r="H8"/>
  <c r="G8"/>
  <c r="G12" s="1"/>
  <c r="E8"/>
  <c r="D7"/>
  <c r="E5"/>
  <c r="I12"/>
  <c r="H12"/>
  <c r="E4"/>
  <c r="E12" l="1"/>
  <c r="H21"/>
  <c r="H22" s="1"/>
  <c r="I22"/>
  <c r="J12"/>
  <c r="E21"/>
  <c r="E22" s="1"/>
  <c r="J21"/>
  <c r="G21"/>
  <c r="G22" s="1"/>
  <c r="J22" l="1"/>
</calcChain>
</file>

<file path=xl/sharedStrings.xml><?xml version="1.0" encoding="utf-8"?>
<sst xmlns="http://schemas.openxmlformats.org/spreadsheetml/2006/main" count="54" uniqueCount="47">
  <si>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</si>
  <si>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</si>
  <si>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</si>
  <si>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</si>
  <si>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</si>
  <si>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</si>
  <si>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</si>
  <si>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</si>
  <si>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</si>
  <si>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</si>
  <si>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</si>
  <si>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</si>
  <si>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</si>
  <si>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</si>
  <si>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</si>
  <si>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</si>
  <si>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</si>
  <si>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</si>
  <si>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</si>
  <si>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</si>
  <si>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</si>
  <si>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</si>
  <si>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</si>
  <si>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гор. блюдо</t>
  </si>
  <si>
    <t>12.5-240</t>
  </si>
  <si>
    <t>5.6-200</t>
  </si>
  <si>
    <t xml:space="preserve">Сок фруктовый </t>
  </si>
  <si>
    <t>14.2-30</t>
  </si>
  <si>
    <t>14.2-40</t>
  </si>
  <si>
    <t>Плов</t>
  </si>
  <si>
    <t>2.2-60</t>
  </si>
  <si>
    <t>Овощи натуральные соленые (огурцы)</t>
  </si>
  <si>
    <t>фрукты</t>
  </si>
  <si>
    <t>1.1-100</t>
  </si>
  <si>
    <t>плоды свежие (яблоки)</t>
  </si>
  <si>
    <t>3.7-60</t>
  </si>
  <si>
    <t>Икра кабачковая консервированная</t>
  </si>
  <si>
    <t>10.8-200</t>
  </si>
  <si>
    <t>Суп крестьянский с крупой</t>
  </si>
  <si>
    <t>8.3-150</t>
  </si>
  <si>
    <t>Омлет с сыром</t>
  </si>
  <si>
    <t>5.10-180</t>
  </si>
  <si>
    <t>Ряженка</t>
  </si>
  <si>
    <t>Плоды свежие (яблоки)</t>
  </si>
  <si>
    <t>Хлеб ржаной</t>
  </si>
  <si>
    <t>День 9</t>
  </si>
  <si>
    <t>МБОУ ООШ № 19 пос.Крутого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</si>
</sst>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352">
          <cell r="E352">
            <v>200</v>
          </cell>
        </row>
      </sheetData>
      <sheetData sheetId="3" refreshError="1">
        <row r="11">
          <cell r="E11" t="str">
            <v>Биточки рыбные</v>
          </cell>
        </row>
        <row r="181">
          <cell r="E181">
            <v>240</v>
          </cell>
        </row>
      </sheetData>
      <sheetData sheetId="4" refreshError="1"/>
      <sheetData sheetId="5" refreshError="1"/>
      <sheetData sheetId="6" refreshError="1">
        <row r="11">
          <cell r="E11" t="str">
            <v>Фрукты свежие (яблоки)</v>
          </cell>
        </row>
        <row r="138">
          <cell r="E138">
            <v>60</v>
          </cell>
        </row>
        <row r="520">
          <cell r="E520">
            <v>60</v>
          </cell>
        </row>
      </sheetData>
      <sheetData sheetId="7" refreshError="1">
        <row r="11">
          <cell r="E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5" sqref="L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46</v>
      </c>
      <c r="C1" s="33"/>
      <c r="D1" s="34"/>
      <c r="E1" t="s">
        <v>15</v>
      </c>
      <c r="F1" s="11"/>
      <c r="G1" s="35" t="s">
        <v>45</v>
      </c>
      <c r="H1" s="35"/>
      <c r="I1" s="35"/>
      <c r="J1" s="10">
        <v>45336</v>
      </c>
    </row>
    <row r="2" spans="1:10" ht="7.5" customHeight="1" thickBot="1">
      <c r="G2" s="36"/>
      <c r="H2" s="36"/>
      <c r="I2" s="36"/>
    </row>
    <row r="3" spans="1:10" ht="15.75" thickBot="1">
      <c r="A3" s="7" t="s">
        <v>1</v>
      </c>
      <c r="B3" s="8" t="s">
        <v>2</v>
      </c>
      <c r="C3" s="8" t="s">
        <v>17</v>
      </c>
      <c r="D3" s="8" t="s">
        <v>3</v>
      </c>
      <c r="E3" s="8" t="s">
        <v>18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>
      <c r="A4" s="2" t="s">
        <v>9</v>
      </c>
      <c r="B4" s="13" t="s">
        <v>11</v>
      </c>
      <c r="C4" s="23" t="s">
        <v>30</v>
      </c>
      <c r="D4" s="24" t="s">
        <v>31</v>
      </c>
      <c r="E4" s="25">
        <f>'[1]ФРУКТЫ, ОВОЩИ'!$E$138</f>
        <v>60</v>
      </c>
      <c r="F4" s="25">
        <v>6.27</v>
      </c>
      <c r="G4" s="26">
        <v>6</v>
      </c>
      <c r="H4" s="26">
        <v>0.5</v>
      </c>
      <c r="I4" s="26">
        <v>0.1</v>
      </c>
      <c r="J4" s="26">
        <v>1</v>
      </c>
    </row>
    <row r="5" spans="1:10">
      <c r="B5" s="1" t="s">
        <v>23</v>
      </c>
      <c r="C5" s="23" t="s">
        <v>24</v>
      </c>
      <c r="D5" s="17" t="s">
        <v>29</v>
      </c>
      <c r="E5" s="25">
        <f>'[1]МЯСО, РЫБА'!$E$181</f>
        <v>240</v>
      </c>
      <c r="F5" s="25">
        <v>88.05</v>
      </c>
      <c r="G5" s="27">
        <v>455.7</v>
      </c>
      <c r="H5" s="27">
        <v>25.4</v>
      </c>
      <c r="I5" s="27">
        <v>25.1</v>
      </c>
      <c r="J5" s="27">
        <v>31.9</v>
      </c>
    </row>
    <row r="6" spans="1:10">
      <c r="A6" s="3"/>
      <c r="B6" s="1" t="s">
        <v>21</v>
      </c>
      <c r="C6" s="23" t="s">
        <v>25</v>
      </c>
      <c r="D6" s="17" t="s">
        <v>26</v>
      </c>
      <c r="E6" s="25">
        <v>200</v>
      </c>
      <c r="F6" s="31">
        <v>19</v>
      </c>
      <c r="G6" s="26">
        <v>105.6</v>
      </c>
      <c r="H6" s="26">
        <v>1</v>
      </c>
      <c r="I6" s="26">
        <v>0</v>
      </c>
      <c r="J6" s="26">
        <v>25.4</v>
      </c>
    </row>
    <row r="7" spans="1:10">
      <c r="A7" s="3"/>
      <c r="B7" s="1" t="s">
        <v>16</v>
      </c>
      <c r="C7" s="23" t="s">
        <v>27</v>
      </c>
      <c r="D7" s="17" t="str">
        <f>'[1]ГАСТРОНОМИЯ, ВЫПЕЧКА'!$E$52</f>
        <v>Хлеб пшеничный</v>
      </c>
      <c r="E7" s="25">
        <v>30</v>
      </c>
      <c r="F7" s="25">
        <v>2.0099999999999998</v>
      </c>
      <c r="G7" s="26">
        <v>70.3</v>
      </c>
      <c r="H7" s="26">
        <v>2.2000000000000002</v>
      </c>
      <c r="I7" s="26">
        <v>0.2</v>
      </c>
      <c r="J7" s="26">
        <v>14.7</v>
      </c>
    </row>
    <row r="8" spans="1:10">
      <c r="A8" s="3"/>
      <c r="B8" s="12" t="s">
        <v>14</v>
      </c>
      <c r="C8" s="23" t="s">
        <v>19</v>
      </c>
      <c r="D8" s="17" t="s">
        <v>44</v>
      </c>
      <c r="E8" s="25">
        <f>'[1]ГАСТРОНОМИЯ, ВЫПЕЧКА'!$E$13</f>
        <v>20</v>
      </c>
      <c r="F8" s="25">
        <v>1.77</v>
      </c>
      <c r="G8" s="26">
        <f>'[1]ГАСТРОНОМИЯ, ВЫПЕЧКА'!$G$31</f>
        <v>39.1</v>
      </c>
      <c r="H8" s="26">
        <f>'[1]ГАСТРОНОМИЯ, ВЫПЕЧКА'!$A$31</f>
        <v>1.3</v>
      </c>
      <c r="I8" s="26">
        <f>'[1]ГАСТРОНОМИЯ, ВЫПЕЧКА'!$C$31</f>
        <v>0.2</v>
      </c>
      <c r="J8" s="26">
        <v>7.9</v>
      </c>
    </row>
    <row r="9" spans="1:10">
      <c r="A9" s="3"/>
      <c r="B9" s="12" t="s">
        <v>32</v>
      </c>
      <c r="C9" s="23" t="s">
        <v>33</v>
      </c>
      <c r="D9" s="17" t="s">
        <v>34</v>
      </c>
      <c r="E9" s="25">
        <v>100</v>
      </c>
      <c r="F9" s="25">
        <v>7.19</v>
      </c>
      <c r="G9" s="26">
        <v>47</v>
      </c>
      <c r="H9" s="26">
        <v>0.4</v>
      </c>
      <c r="I9" s="26">
        <v>0.4</v>
      </c>
      <c r="J9" s="26">
        <v>9.8000000000000007</v>
      </c>
    </row>
    <row r="10" spans="1:10">
      <c r="A10" s="3"/>
      <c r="B10" s="1"/>
      <c r="C10" s="16"/>
      <c r="D10" s="17"/>
      <c r="E10" s="19"/>
      <c r="F10" s="25"/>
      <c r="G10" s="20"/>
      <c r="H10" s="20"/>
      <c r="I10" s="20"/>
      <c r="J10" s="20"/>
    </row>
    <row r="11" spans="1:10" ht="15.75" thickBot="1">
      <c r="A11" s="4"/>
      <c r="B11" s="1"/>
      <c r="C11" s="16"/>
      <c r="D11" s="17"/>
      <c r="E11" s="19"/>
      <c r="F11" s="25"/>
      <c r="G11" s="20"/>
      <c r="H11" s="20"/>
      <c r="I11" s="20"/>
      <c r="J11" s="20"/>
    </row>
    <row r="12" spans="1:10" ht="15.75" thickBot="1">
      <c r="A12" s="4"/>
      <c r="B12" s="5"/>
      <c r="C12" s="14"/>
      <c r="D12" s="21" t="s">
        <v>22</v>
      </c>
      <c r="E12" s="18">
        <f>SUM(E4:E11)</f>
        <v>650</v>
      </c>
      <c r="F12" s="18">
        <f>SUM(F4:F11)</f>
        <v>124.28999999999999</v>
      </c>
      <c r="G12" s="18">
        <f>SUM(G4:G11)</f>
        <v>723.69999999999993</v>
      </c>
      <c r="H12" s="18">
        <f t="shared" ref="H12:J12" si="0">SUM(H4:H11)</f>
        <v>30.799999999999997</v>
      </c>
      <c r="I12" s="18">
        <f t="shared" si="0"/>
        <v>26</v>
      </c>
      <c r="J12" s="18">
        <f t="shared" si="0"/>
        <v>90.7</v>
      </c>
    </row>
    <row r="13" spans="1:10">
      <c r="A13" s="3" t="s">
        <v>10</v>
      </c>
      <c r="B13" s="6" t="s">
        <v>11</v>
      </c>
      <c r="C13" s="23" t="s">
        <v>35</v>
      </c>
      <c r="D13" s="17" t="s">
        <v>36</v>
      </c>
      <c r="E13" s="25">
        <f>'[1]ФРУКТЫ, ОВОЩИ'!$E$520</f>
        <v>60</v>
      </c>
      <c r="F13" s="25">
        <v>8.65</v>
      </c>
      <c r="G13" s="26">
        <v>58.2</v>
      </c>
      <c r="H13" s="26">
        <v>0.8</v>
      </c>
      <c r="I13" s="26">
        <v>4.2</v>
      </c>
      <c r="J13" s="26">
        <v>4.4000000000000004</v>
      </c>
    </row>
    <row r="14" spans="1:10">
      <c r="A14" s="3"/>
      <c r="B14" s="1" t="s">
        <v>12</v>
      </c>
      <c r="C14" s="23" t="s">
        <v>37</v>
      </c>
      <c r="D14" s="17" t="s">
        <v>38</v>
      </c>
      <c r="E14" s="25">
        <f>[1]СУПЫ!$E$352</f>
        <v>200</v>
      </c>
      <c r="F14" s="25">
        <v>3.99</v>
      </c>
      <c r="G14" s="28">
        <v>30</v>
      </c>
      <c r="H14" s="28">
        <v>0.9</v>
      </c>
      <c r="I14" s="28">
        <v>2.1</v>
      </c>
      <c r="J14" s="28">
        <v>1.5</v>
      </c>
    </row>
    <row r="15" spans="1:10">
      <c r="A15" s="3"/>
      <c r="B15" s="1" t="s">
        <v>13</v>
      </c>
      <c r="C15" s="23" t="s">
        <v>39</v>
      </c>
      <c r="D15" s="17" t="s">
        <v>40</v>
      </c>
      <c r="E15" s="25">
        <v>150</v>
      </c>
      <c r="F15" s="25">
        <v>48.61</v>
      </c>
      <c r="G15" s="27">
        <v>347.5</v>
      </c>
      <c r="H15" s="27">
        <v>17.899999999999999</v>
      </c>
      <c r="I15" s="27">
        <v>29.4</v>
      </c>
      <c r="J15" s="27">
        <v>2.6</v>
      </c>
    </row>
    <row r="16" spans="1:10">
      <c r="A16" s="3"/>
      <c r="B16" s="1" t="s">
        <v>21</v>
      </c>
      <c r="C16" s="29" t="s">
        <v>41</v>
      </c>
      <c r="D16" s="17" t="s">
        <v>42</v>
      </c>
      <c r="E16" s="30">
        <v>180</v>
      </c>
      <c r="F16" s="30">
        <v>22.16</v>
      </c>
      <c r="G16" s="28">
        <v>91.8</v>
      </c>
      <c r="H16" s="28">
        <v>5.2</v>
      </c>
      <c r="I16" s="28">
        <v>4.5</v>
      </c>
      <c r="J16" s="28">
        <v>7.6</v>
      </c>
    </row>
    <row r="17" spans="1:10">
      <c r="A17" s="3"/>
      <c r="B17" s="1" t="s">
        <v>32</v>
      </c>
      <c r="C17" s="23" t="s">
        <v>33</v>
      </c>
      <c r="D17" s="17" t="s">
        <v>43</v>
      </c>
      <c r="E17" s="25">
        <v>100</v>
      </c>
      <c r="F17" s="25">
        <v>7.19</v>
      </c>
      <c r="G17" s="26">
        <v>47</v>
      </c>
      <c r="H17" s="26">
        <v>0.4</v>
      </c>
      <c r="I17" s="26">
        <v>0.4</v>
      </c>
      <c r="J17" s="26">
        <v>9.8000000000000007</v>
      </c>
    </row>
    <row r="18" spans="1:10">
      <c r="A18" s="3"/>
      <c r="B18" s="1" t="s">
        <v>16</v>
      </c>
      <c r="C18" s="23" t="s">
        <v>28</v>
      </c>
      <c r="D18" s="17" t="str">
        <f>'[1]ГАСТРОНОМИЯ, ВЫПЕЧКА'!$AA$52</f>
        <v>Хлеб пшеничный</v>
      </c>
      <c r="E18" s="25">
        <v>40</v>
      </c>
      <c r="F18" s="25">
        <v>2.68</v>
      </c>
      <c r="G18" s="26">
        <v>93.7</v>
      </c>
      <c r="H18" s="26">
        <v>2.9</v>
      </c>
      <c r="I18" s="26">
        <v>0.3</v>
      </c>
      <c r="J18" s="26">
        <v>19.600000000000001</v>
      </c>
    </row>
    <row r="19" spans="1:10">
      <c r="A19" s="3"/>
      <c r="B19" s="1" t="s">
        <v>14</v>
      </c>
      <c r="C19" s="23" t="s">
        <v>20</v>
      </c>
      <c r="D19" s="17" t="str">
        <f>D8</f>
        <v>Хлеб ржаной</v>
      </c>
      <c r="E19" s="25">
        <f>'[1]ГАСТРОНОМИЯ, ВЫПЕЧКА'!$AA$13</f>
        <v>30</v>
      </c>
      <c r="F19" s="25">
        <v>2.66</v>
      </c>
      <c r="G19" s="26">
        <f>'[1]ГАСТРОНОМИЯ, ВЫПЕЧКА'!$AC$31</f>
        <v>58.7</v>
      </c>
      <c r="H19" s="26">
        <f>'[1]ГАСТРОНОМИЯ, ВЫПЕЧКА'!$W$31</f>
        <v>2</v>
      </c>
      <c r="I19" s="26">
        <f>'[1]ГАСТРОНОМИЯ, ВЫПЕЧКА'!$Y$31</f>
        <v>0.3</v>
      </c>
      <c r="J19" s="26">
        <f>'[1]ГАСТРОНОМИЯ, ВЫПЕЧКА'!$AA$31</f>
        <v>11.9</v>
      </c>
    </row>
    <row r="20" spans="1:10">
      <c r="A20" s="3"/>
      <c r="B20" s="15"/>
      <c r="C20" s="23"/>
      <c r="D20" s="17"/>
      <c r="E20" s="25"/>
      <c r="F20" s="25"/>
      <c r="G20" s="26"/>
      <c r="H20" s="26"/>
      <c r="I20" s="26"/>
      <c r="J20" s="26"/>
    </row>
    <row r="21" spans="1:10" ht="15.75" thickBot="1">
      <c r="A21" s="4"/>
      <c r="B21" s="5"/>
      <c r="C21" s="5"/>
      <c r="D21" s="21" t="s">
        <v>22</v>
      </c>
      <c r="E21" s="18">
        <f>SUM(E13:E20)</f>
        <v>760</v>
      </c>
      <c r="F21" s="18">
        <f>SUM(F13:F20)</f>
        <v>95.94</v>
      </c>
      <c r="G21" s="18">
        <f t="shared" ref="G21:J21" si="1">SUM(G13:G20)</f>
        <v>726.90000000000009</v>
      </c>
      <c r="H21" s="18">
        <f t="shared" si="1"/>
        <v>30.099999999999994</v>
      </c>
      <c r="I21" s="18">
        <f>SUM(I13:I19)</f>
        <v>41.199999999999996</v>
      </c>
      <c r="J21" s="18">
        <f t="shared" si="1"/>
        <v>57.4</v>
      </c>
    </row>
    <row r="22" spans="1:10">
      <c r="E22" s="22">
        <f>E21+E12</f>
        <v>1410</v>
      </c>
      <c r="F22" s="22"/>
      <c r="G22" s="22">
        <f>G21+G12</f>
        <v>1450.6</v>
      </c>
      <c r="H22" s="22">
        <f>H21+H12</f>
        <v>60.899999999999991</v>
      </c>
      <c r="I22" s="22">
        <f>I21+I12</f>
        <v>67.199999999999989</v>
      </c>
      <c r="J22" s="22">
        <f>J21+J12</f>
        <v>148.1</v>
      </c>
    </row>
  </sheetData>
  <mergeCells count="2">
    <mergeCell ref="B1:D1"/>
    <mergeCell ref="G1:I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2023-02-28T11:47:51Z</cp:lastPrinted>
  <dcterms:created xsi:type="dcterms:W3CDTF">2015-06-05T18:19:34Z</dcterms:created>
  <dcterms:modified xsi:type="dcterms:W3CDTF">2024-02-07T08:29:54Z</dcterms:modified>
</cp:coreProperties>
</file>