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1640"/>
  </bookViews>
  <sheets>
    <sheet name="1" sheetId="1" r:id="rId1"/>
  </sheets>
  <externalReferences>
    <externalReference r:id="rId2"/>
  </externalReferences>
  <calcPr calcId="12451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8" i="1"/>
  <c r="G17"/>
  <c r="G16"/>
  <c r="G15"/>
  <c r="G14"/>
  <c r="G13"/>
  <c r="G12"/>
  <c r="G11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J11"/>
  <c r="I11"/>
  <c r="H11"/>
  <c r="E18"/>
  <c r="D18"/>
  <c r="E17"/>
  <c r="D17"/>
  <c r="E16"/>
  <c r="D16"/>
  <c r="E15"/>
  <c r="D15"/>
  <c r="E14"/>
  <c r="D14"/>
  <c r="E13"/>
  <c r="D13"/>
  <c r="E12"/>
  <c r="D12"/>
  <c r="E11"/>
  <c r="D11"/>
  <c r="G9"/>
  <c r="G8"/>
  <c r="G7"/>
  <c r="G6"/>
  <c r="G5"/>
  <c r="G4"/>
  <c r="J9"/>
  <c r="I9"/>
  <c r="H9"/>
  <c r="J8"/>
  <c r="I8"/>
  <c r="H8"/>
  <c r="J7"/>
  <c r="I7"/>
  <c r="H7"/>
  <c r="J6"/>
  <c r="I6"/>
  <c r="H6"/>
  <c r="J5"/>
  <c r="I5"/>
  <c r="H5"/>
  <c r="J4"/>
  <c r="I4"/>
  <c r="H4"/>
  <c r="E9"/>
  <c r="D9"/>
  <c r="E8"/>
  <c r="D8"/>
  <c r="E7"/>
  <c r="D7"/>
  <c r="E6"/>
  <c r="D6"/>
  <c r="E5"/>
  <c r="E4"/>
  <c r="D4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<sst xmlns="http://schemas.openxmlformats.org/spreadsheetml/2006/main" count="43" uniqueCount="39">
  <si>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</si>
  <si>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</si>
  <si>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</si>
  <si>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</si>
  <si>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</si>
  <si>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</si>
  <si>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</si>
  <si>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</si>
  <si>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</si>
  <si>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</si>
  <si>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</si>
  <si>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</si>
  <si>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закуска</t>
  </si>
  <si>
    <t>1 блюдо</t>
  </si>
  <si>
    <t>2 блюдо</t>
  </si>
  <si>
    <t>Отд./корп</t>
  </si>
  <si>
    <t>№ рец.</t>
  </si>
  <si>
    <t>Выход, г</t>
  </si>
  <si>
    <t>14.2-35</t>
  </si>
  <si>
    <t>14.1-20</t>
  </si>
  <si>
    <t>14.2-45</t>
  </si>
  <si>
    <t>14.1-30</t>
  </si>
  <si>
    <t>МБОУ ООШ № 19 пос. Крутого</t>
  </si>
  <si>
    <t>горячее</t>
  </si>
  <si>
    <t>напиток</t>
  </si>
  <si>
    <t>хлеб б-й</t>
  </si>
  <si>
    <t>хлеб р-й</t>
  </si>
  <si>
    <t>гарнир</t>
  </si>
  <si>
    <t>12.14-90</t>
  </si>
  <si>
    <t>Тефтели мясные с рисом ("ёжики")</t>
  </si>
  <si>
    <t>3.9-60</t>
  </si>
  <si>
    <t>13.2-150</t>
  </si>
  <si>
    <t>5.1-200</t>
  </si>
  <si>
    <t>3.3-60</t>
  </si>
  <si>
    <t>10.6-200</t>
  </si>
  <si>
    <t>12.7-130</t>
  </si>
  <si>
    <t>13.6-150</t>
  </si>
  <si>
    <t>5.6-200</t>
  </si>
  <si>
    <t>1.1-100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</si>
</sst>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9"/>
      <color indexed="8"/>
      <name val="Times New Roman"/>
      <family val="1"/>
      <charset val="1"/>
    </font>
    <font>
      <sz val="10"/>
      <color indexed="8"/>
      <name val="Times New Roman"/>
      <family val="1"/>
      <charset val="1"/>
    </font>
    <font>
      <sz val="7.5"/>
      <color indexed="8"/>
      <name val="Times New Roman"/>
      <family val="1"/>
      <charset val="1"/>
    </font>
    <font>
      <sz val="10"/>
      <name val="Times New Roman"/>
      <family val="1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0" fillId="0" borderId="0" xfId="0" applyBorder="1"/>
    <xf numFmtId="0" fontId="0" fillId="2" borderId="0" xfId="0" applyFill="1" applyBorder="1" applyProtection="1">
      <protection locked="0"/>
    </xf>
    <xf numFmtId="49" fontId="0" fillId="2" borderId="0" xfId="0" applyNumberFormat="1" applyFill="1" applyBorder="1" applyProtection="1">
      <protection locked="0"/>
    </xf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3" borderId="0" xfId="0" applyFill="1"/>
    <xf numFmtId="0" fontId="0" fillId="3" borderId="2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49" fontId="0" fillId="3" borderId="1" xfId="0" applyNumberFormat="1" applyFill="1" applyBorder="1" applyProtection="1">
      <protection locked="0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5" xfId="0" applyFill="1" applyBorder="1"/>
    <xf numFmtId="0" fontId="0" fillId="3" borderId="7" xfId="0" applyFill="1" applyBorder="1"/>
    <xf numFmtId="0" fontId="0" fillId="3" borderId="1" xfId="0" applyFill="1" applyBorder="1"/>
    <xf numFmtId="2" fontId="0" fillId="3" borderId="1" xfId="0" applyNumberFormat="1" applyFill="1" applyBorder="1" applyProtection="1">
      <protection locked="0"/>
    </xf>
    <xf numFmtId="2" fontId="0" fillId="3" borderId="14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8" xfId="0" applyFill="1" applyBorder="1"/>
    <xf numFmtId="2" fontId="0" fillId="3" borderId="9" xfId="0" applyNumberFormat="1" applyFill="1" applyBorder="1" applyProtection="1">
      <protection locked="0"/>
    </xf>
    <xf numFmtId="0" fontId="0" fillId="3" borderId="4" xfId="0" applyFill="1" applyBorder="1"/>
    <xf numFmtId="2" fontId="0" fillId="3" borderId="1" xfId="0" applyNumberFormat="1" applyFill="1" applyBorder="1" applyAlignment="1" applyProtection="1">
      <alignment vertical="top"/>
      <protection locked="0"/>
    </xf>
    <xf numFmtId="2" fontId="0" fillId="3" borderId="14" xfId="0" applyNumberFormat="1" applyFill="1" applyBorder="1" applyAlignment="1" applyProtection="1">
      <alignment vertical="top"/>
      <protection locked="0"/>
    </xf>
    <xf numFmtId="14" fontId="2" fillId="3" borderId="1" xfId="0" applyNumberFormat="1" applyFont="1" applyFill="1" applyBorder="1" applyProtection="1">
      <protection locked="0"/>
    </xf>
    <xf numFmtId="2" fontId="3" fillId="3" borderId="4" xfId="0" applyNumberFormat="1" applyFont="1" applyFill="1" applyBorder="1" applyProtection="1">
      <protection locked="0"/>
    </xf>
    <xf numFmtId="2" fontId="3" fillId="3" borderId="6" xfId="0" applyNumberFormat="1" applyFont="1" applyFill="1" applyBorder="1" applyAlignment="1" applyProtection="1">
      <alignment vertical="top"/>
      <protection locked="0"/>
    </xf>
    <xf numFmtId="49" fontId="4" fillId="0" borderId="1" xfId="1" applyNumberFormat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vertical="center" wrapText="1"/>
    </xf>
    <xf numFmtId="0" fontId="4" fillId="0" borderId="1" xfId="1" applyFont="1" applyFill="1" applyBorder="1" applyAlignment="1">
      <alignment horizontal="center" vertical="center" wrapText="1"/>
    </xf>
    <xf numFmtId="164" fontId="6" fillId="0" borderId="1" xfId="1" applyNumberFormat="1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7" fillId="0" borderId="1" xfId="1" applyFont="1" applyFill="1" applyBorder="1" applyAlignment="1">
      <alignment vertical="center" wrapText="1"/>
    </xf>
    <xf numFmtId="0" fontId="5" fillId="0" borderId="1" xfId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64;&#1082;&#1086;&#1083;&#1072;/&#1056;&#1072;&#1073;&#1086;&#1095;&#1080;&#1081;%20&#1089;&#1090;&#1086;&#1083;/&#1055;&#1048;&#1058;&#1040;&#1053;&#1048;&#1045;%202022-2023/&#1050;&#1040;&#1056;&#1058;&#1067;%20&#1041;&#1046;&#1059;%20&#1050;&#1082;&#1072;&#1083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/>
      <sheetData sheetId="2" refreshError="1">
        <row r="11">
          <cell r="E11" t="str">
            <v>Свекольник</v>
          </cell>
        </row>
        <row r="219">
          <cell r="E219" t="str">
            <v>Рассольник ленинградский</v>
          </cell>
        </row>
        <row r="222">
          <cell r="E222">
            <v>200</v>
          </cell>
        </row>
        <row r="240">
          <cell r="A240">
            <v>1.9</v>
          </cell>
          <cell r="C240">
            <v>4.8</v>
          </cell>
          <cell r="E240">
            <v>12.2</v>
          </cell>
          <cell r="G240">
            <v>99.7</v>
          </cell>
        </row>
      </sheetData>
      <sheetData sheetId="3" refreshError="1">
        <row r="11">
          <cell r="E11" t="str">
            <v>Биточки рыбные</v>
          </cell>
        </row>
        <row r="260">
          <cell r="E260" t="str">
            <v>Печень говяжья по-строгановски</v>
          </cell>
        </row>
        <row r="263">
          <cell r="E263" t="str">
            <v>90/40</v>
          </cell>
        </row>
        <row r="279">
          <cell r="A279">
            <v>18.100000000000001</v>
          </cell>
          <cell r="C279">
            <v>16.7</v>
          </cell>
          <cell r="E279">
            <v>5.82</v>
          </cell>
          <cell r="G279">
            <v>246.4</v>
          </cell>
        </row>
        <row r="544">
          <cell r="E544">
            <v>90</v>
          </cell>
        </row>
        <row r="563">
          <cell r="A563">
            <v>10.199999999999999</v>
          </cell>
          <cell r="C563">
            <v>13.9</v>
          </cell>
          <cell r="E563">
            <v>11</v>
          </cell>
          <cell r="G563">
            <v>210.5</v>
          </cell>
        </row>
      </sheetData>
      <sheetData sheetId="4" refreshError="1">
        <row r="11">
          <cell r="E11" t="str">
            <v>Рис отварной</v>
          </cell>
        </row>
        <row r="54">
          <cell r="E54" t="str">
            <v>Макаронные изделия отварные</v>
          </cell>
        </row>
        <row r="57">
          <cell r="E57">
            <v>150</v>
          </cell>
        </row>
        <row r="74">
          <cell r="A74">
            <v>5.5</v>
          </cell>
          <cell r="C74">
            <v>5.3</v>
          </cell>
          <cell r="E74">
            <v>31.3</v>
          </cell>
          <cell r="G74">
            <v>187.9</v>
          </cell>
        </row>
        <row r="227">
          <cell r="E227" t="str">
            <v>Каша гречневая рассыпчатая</v>
          </cell>
        </row>
        <row r="230">
          <cell r="E230">
            <v>150</v>
          </cell>
        </row>
        <row r="247">
          <cell r="A247">
            <v>1.9</v>
          </cell>
          <cell r="C247">
            <v>6.9</v>
          </cell>
          <cell r="E247">
            <v>38.5</v>
          </cell>
          <cell r="G247">
            <v>224.8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</v>
          </cell>
          <cell r="N29">
            <v>0</v>
          </cell>
          <cell r="P29">
            <v>11.444444444444445</v>
          </cell>
          <cell r="R29">
            <v>45.777777777777779</v>
          </cell>
        </row>
        <row r="220">
          <cell r="P220" t="str">
            <v>Сок фруктовый</v>
          </cell>
        </row>
        <row r="223">
          <cell r="P223">
            <v>200</v>
          </cell>
        </row>
        <row r="241">
          <cell r="L241">
            <v>2</v>
          </cell>
          <cell r="N241">
            <v>0.16666666666666666</v>
          </cell>
          <cell r="P241">
            <v>3.7777777777777777</v>
          </cell>
          <cell r="R241">
            <v>24.888888888888889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19">
          <cell r="E219" t="str">
            <v>Салат из свежих огурцов</v>
          </cell>
        </row>
        <row r="222">
          <cell r="E222">
            <v>60</v>
          </cell>
        </row>
        <row r="240">
          <cell r="A240">
            <v>0.5</v>
          </cell>
          <cell r="C240">
            <v>5.4</v>
          </cell>
          <cell r="E240">
            <v>1.4</v>
          </cell>
          <cell r="G240">
            <v>56.3</v>
          </cell>
        </row>
        <row r="348">
          <cell r="E348">
            <v>60</v>
          </cell>
        </row>
        <row r="473">
          <cell r="E473" t="str">
            <v>Салат витаминный</v>
          </cell>
        </row>
        <row r="494">
          <cell r="A494">
            <v>0.66</v>
          </cell>
          <cell r="C494">
            <v>5.46</v>
          </cell>
          <cell r="E494">
            <v>6.36</v>
          </cell>
          <cell r="G494">
            <v>69.12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</v>
          </cell>
          <cell r="C31">
            <v>0.7</v>
          </cell>
          <cell r="E31">
            <v>6.7</v>
          </cell>
          <cell r="G31">
            <v>35</v>
          </cell>
          <cell r="W31">
            <v>1.5</v>
          </cell>
          <cell r="Y31">
            <v>1.05</v>
          </cell>
          <cell r="AA31">
            <v>10.050000000000001</v>
          </cell>
          <cell r="AC31">
            <v>52.5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0.3</v>
          </cell>
          <cell r="C72">
            <v>0.04</v>
          </cell>
          <cell r="E72">
            <v>17</v>
          </cell>
          <cell r="G72">
            <v>73</v>
          </cell>
          <cell r="W72">
            <v>0.38571428571428573</v>
          </cell>
          <cell r="Y72">
            <v>5.1428571428571428E-2</v>
          </cell>
          <cell r="AA72">
            <v>21.857142857142858</v>
          </cell>
          <cell r="AC72">
            <v>93.857142857142861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9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7" t="s">
        <v>0</v>
      </c>
      <c r="B1" s="8" t="s">
        <v>22</v>
      </c>
      <c r="C1" s="9"/>
      <c r="D1" s="10"/>
      <c r="E1" s="7" t="s">
        <v>15</v>
      </c>
      <c r="F1" s="11"/>
      <c r="G1" s="7"/>
      <c r="H1" s="7"/>
      <c r="I1" s="7" t="s">
        <v>1</v>
      </c>
      <c r="J1" s="26">
        <v>44903</v>
      </c>
    </row>
    <row r="2" spans="1:10" ht="7.5" customHeight="1" thickBot="1">
      <c r="A2" s="7"/>
      <c r="B2" s="7"/>
      <c r="C2" s="7"/>
      <c r="D2" s="7"/>
      <c r="E2" s="7"/>
      <c r="F2" s="7"/>
      <c r="G2" s="7"/>
      <c r="H2" s="7"/>
      <c r="I2" s="7"/>
      <c r="J2" s="7"/>
    </row>
    <row r="3" spans="1:10" ht="15.75" thickBot="1">
      <c r="A3" s="12" t="s">
        <v>2</v>
      </c>
      <c r="B3" s="13" t="s">
        <v>3</v>
      </c>
      <c r="C3" s="13" t="s">
        <v>16</v>
      </c>
      <c r="D3" s="13" t="s">
        <v>4</v>
      </c>
      <c r="E3" s="13" t="s">
        <v>17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7.100000000000001" customHeight="1">
      <c r="A4" s="15" t="s">
        <v>10</v>
      </c>
      <c r="B4" s="23" t="s">
        <v>12</v>
      </c>
      <c r="C4" s="31" t="s">
        <v>30</v>
      </c>
      <c r="D4" s="30" t="str">
        <f>'[1]ФРУКТЫ, ОВОЩИ'!$E$473</f>
        <v>Салат витаминный</v>
      </c>
      <c r="E4" s="31">
        <f>'[1]ФРУКТЫ, ОВОЩИ'!$E$348</f>
        <v>60</v>
      </c>
      <c r="F4" s="28">
        <v>75.260000000000005</v>
      </c>
      <c r="G4" s="32">
        <f>'[1]ФРУКТЫ, ОВОЩИ'!$G$494</f>
        <v>69.12</v>
      </c>
      <c r="H4" s="32">
        <f>'[1]ФРУКТЫ, ОВОЩИ'!$A$494</f>
        <v>0.66</v>
      </c>
      <c r="I4" s="32">
        <f>'[1]ФРУКТЫ, ОВОЩИ'!$C$494</f>
        <v>5.46</v>
      </c>
      <c r="J4" s="32">
        <f>'[1]ФРУКТЫ, ОВОЩИ'!$E$494</f>
        <v>6.36</v>
      </c>
    </row>
    <row r="5" spans="1:10" ht="17.100000000000001" customHeight="1">
      <c r="A5" s="16"/>
      <c r="B5" s="17" t="s">
        <v>23</v>
      </c>
      <c r="C5" s="31" t="s">
        <v>28</v>
      </c>
      <c r="D5" s="30" t="s">
        <v>29</v>
      </c>
      <c r="E5" s="31">
        <f>'[1]МЯСО, РЫБА'!$E$544</f>
        <v>90</v>
      </c>
      <c r="F5" s="24"/>
      <c r="G5" s="32">
        <f>'[1]МЯСО, РЫБА'!$G$563</f>
        <v>210.5</v>
      </c>
      <c r="H5" s="32">
        <f>'[1]МЯСО, РЫБА'!$A$563</f>
        <v>10.199999999999999</v>
      </c>
      <c r="I5" s="32">
        <f>'[1]МЯСО, РЫБА'!$C$563</f>
        <v>13.9</v>
      </c>
      <c r="J5" s="32">
        <f>'[1]МЯСО, РЫБА'!$E$563</f>
        <v>11</v>
      </c>
    </row>
    <row r="6" spans="1:10" ht="17.100000000000001" customHeight="1">
      <c r="A6" s="16"/>
      <c r="B6" s="18" t="s">
        <v>24</v>
      </c>
      <c r="C6" s="31" t="s">
        <v>31</v>
      </c>
      <c r="D6" s="30" t="str">
        <f>[1]ГАРНИРЫ!$E$54</f>
        <v>Макаронные изделия отварные</v>
      </c>
      <c r="E6" s="31">
        <f>[1]ГАРНИРЫ!$E$57</f>
        <v>150</v>
      </c>
      <c r="F6" s="24"/>
      <c r="G6" s="32">
        <f>[1]ГАРНИРЫ!$G$74</f>
        <v>187.9</v>
      </c>
      <c r="H6" s="32">
        <f>[1]ГАРНИРЫ!$A$74</f>
        <v>5.5</v>
      </c>
      <c r="I6" s="32">
        <f>[1]ГАРНИРЫ!$C$74</f>
        <v>5.3</v>
      </c>
      <c r="J6" s="32">
        <f>[1]ГАРНИРЫ!$E$74</f>
        <v>31.3</v>
      </c>
    </row>
    <row r="7" spans="1:10" ht="17.100000000000001" customHeight="1">
      <c r="A7" s="16"/>
      <c r="B7" s="18"/>
      <c r="C7" s="29" t="s">
        <v>32</v>
      </c>
      <c r="D7" s="34" t="str">
        <f>[1]НАПИТКИ!$P$11</f>
        <v>Чай с сахаром</v>
      </c>
      <c r="E7" s="31">
        <f>[1]НАПИТКИ!$P$14</f>
        <v>200</v>
      </c>
      <c r="F7" s="24"/>
      <c r="G7" s="32">
        <f>[1]НАПИТКИ!$R$29</f>
        <v>45.777777777777779</v>
      </c>
      <c r="H7" s="32">
        <f>[1]НАПИТКИ!$L$29</f>
        <v>0</v>
      </c>
      <c r="I7" s="32">
        <f>[1]НАПИТКИ!$N$29</f>
        <v>0</v>
      </c>
      <c r="J7" s="32">
        <f>[1]НАПИТКИ!$P$29</f>
        <v>11.444444444444445</v>
      </c>
    </row>
    <row r="8" spans="1:10" ht="17.100000000000001" customHeight="1">
      <c r="A8" s="16"/>
      <c r="B8" s="18" t="s">
        <v>25</v>
      </c>
      <c r="C8" s="29" t="s">
        <v>18</v>
      </c>
      <c r="D8" s="30" t="str">
        <f>'[1]ГАСТРОНОМИЯ, ВЫПЕЧКА'!$E$52</f>
        <v>Хлеб пшеничный</v>
      </c>
      <c r="E8" s="31">
        <f>'[1]ГАСТРОНОМИЯ, ВЫПЕЧКА'!$E$54</f>
        <v>35</v>
      </c>
      <c r="F8" s="25"/>
      <c r="G8" s="32">
        <f>'[1]ГАСТРОНОМИЯ, ВЫПЕЧКА'!$G$72</f>
        <v>73</v>
      </c>
      <c r="H8" s="32">
        <f>'[1]ГАСТРОНОМИЯ, ВЫПЕЧКА'!$A$72</f>
        <v>0.3</v>
      </c>
      <c r="I8" s="32">
        <f>'[1]ГАСТРОНОМИЯ, ВЫПЕЧКА'!$C$72</f>
        <v>0.04</v>
      </c>
      <c r="J8" s="32">
        <f>'[1]ГАСТРОНОМИЯ, ВЫПЕЧКА'!$E$72</f>
        <v>17</v>
      </c>
    </row>
    <row r="9" spans="1:10" ht="17.100000000000001" customHeight="1">
      <c r="A9" s="16"/>
      <c r="B9" s="20" t="s">
        <v>26</v>
      </c>
      <c r="C9" s="29" t="s">
        <v>19</v>
      </c>
      <c r="D9" s="30" t="str">
        <f>'[1]ГАСТРОНОМИЯ, ВЫПЕЧКА'!$E$11</f>
        <v>Хлеб ржано-пшеничный</v>
      </c>
      <c r="E9" s="31">
        <f>'[1]ГАСТРОНОМИЯ, ВЫПЕЧКА'!$E$13</f>
        <v>20</v>
      </c>
      <c r="F9" s="25"/>
      <c r="G9" s="32">
        <f>'[1]ГАСТРОНОМИЯ, ВЫПЕЧКА'!$G$31</f>
        <v>35</v>
      </c>
      <c r="H9" s="32">
        <f>'[1]ГАСТРОНОМИЯ, ВЫПЕЧКА'!$A$31</f>
        <v>1</v>
      </c>
      <c r="I9" s="32">
        <f>'[1]ГАСТРОНОМИЯ, ВЫПЕЧКА'!$C$31</f>
        <v>0.7</v>
      </c>
      <c r="J9" s="32">
        <f>'[1]ГАСТРОНОМИЯ, ВЫПЕЧКА'!$E$31</f>
        <v>6.7</v>
      </c>
    </row>
    <row r="10" spans="1:10" ht="15.75" thickBot="1">
      <c r="A10" s="21"/>
      <c r="B10" s="33"/>
      <c r="C10" s="29"/>
      <c r="D10" s="30"/>
      <c r="E10" s="31"/>
      <c r="F10" s="22"/>
      <c r="G10" s="32"/>
      <c r="H10" s="32"/>
      <c r="I10" s="32"/>
      <c r="J10" s="32"/>
    </row>
    <row r="11" spans="1:10" ht="18" customHeight="1">
      <c r="A11" s="16" t="s">
        <v>11</v>
      </c>
      <c r="B11" s="23" t="s">
        <v>12</v>
      </c>
      <c r="C11" s="29" t="s">
        <v>33</v>
      </c>
      <c r="D11" s="35" t="str">
        <f>'[1]ФРУКТЫ, ОВОЩИ'!$E$219</f>
        <v>Салат из свежих огурцов</v>
      </c>
      <c r="E11" s="31">
        <f>'[1]ФРУКТЫ, ОВОЩИ'!$E$222</f>
        <v>60</v>
      </c>
      <c r="F11" s="27">
        <v>75.52</v>
      </c>
      <c r="G11" s="32">
        <f>'[1]ФРУКТЫ, ОВОЩИ'!$G$240</f>
        <v>56.3</v>
      </c>
      <c r="H11" s="32">
        <f>'[1]ФРУКТЫ, ОВОЩИ'!$A$240</f>
        <v>0.5</v>
      </c>
      <c r="I11" s="32">
        <f>'[1]ФРУКТЫ, ОВОЩИ'!$C$240</f>
        <v>5.4</v>
      </c>
      <c r="J11" s="32">
        <f>'[1]ФРУКТЫ, ОВОЩИ'!$E$240</f>
        <v>1.4</v>
      </c>
    </row>
    <row r="12" spans="1:10" ht="18" customHeight="1">
      <c r="A12" s="16"/>
      <c r="B12" s="17" t="s">
        <v>13</v>
      </c>
      <c r="C12" s="29" t="s">
        <v>34</v>
      </c>
      <c r="D12" s="30" t="str">
        <f>[1]СУПЫ!$E$219</f>
        <v>Рассольник ленинградский</v>
      </c>
      <c r="E12" s="31">
        <f>[1]СУПЫ!$E$222</f>
        <v>200</v>
      </c>
      <c r="F12" s="18"/>
      <c r="G12" s="32">
        <f>[1]СУПЫ!$G$240</f>
        <v>99.7</v>
      </c>
      <c r="H12" s="32">
        <f>[1]СУПЫ!$A$240</f>
        <v>1.9</v>
      </c>
      <c r="I12" s="32">
        <f>[1]СУПЫ!$C$240</f>
        <v>4.8</v>
      </c>
      <c r="J12" s="32">
        <f>[1]СУПЫ!$E$240</f>
        <v>12.2</v>
      </c>
    </row>
    <row r="13" spans="1:10" ht="18" customHeight="1">
      <c r="A13" s="16"/>
      <c r="B13" s="17" t="s">
        <v>14</v>
      </c>
      <c r="C13" s="36" t="s">
        <v>35</v>
      </c>
      <c r="D13" s="30" t="str">
        <f>'[1]МЯСО, РЫБА'!$E$260</f>
        <v>Печень говяжья по-строгановски</v>
      </c>
      <c r="E13" s="37" t="str">
        <f>'[1]МЯСО, РЫБА'!$E$263</f>
        <v>90/40</v>
      </c>
      <c r="F13" s="18"/>
      <c r="G13" s="32">
        <f>'[1]МЯСО, РЫБА'!$G$279</f>
        <v>246.4</v>
      </c>
      <c r="H13" s="32">
        <f>'[1]МЯСО, РЫБА'!$A$279</f>
        <v>18.100000000000001</v>
      </c>
      <c r="I13" s="32">
        <f>'[1]МЯСО, РЫБА'!$C$279</f>
        <v>16.7</v>
      </c>
      <c r="J13" s="32">
        <f>'[1]МЯСО, РЫБА'!$E$279</f>
        <v>5.82</v>
      </c>
    </row>
    <row r="14" spans="1:10" ht="18" customHeight="1">
      <c r="A14" s="16"/>
      <c r="B14" s="18" t="s">
        <v>27</v>
      </c>
      <c r="C14" s="36" t="s">
        <v>36</v>
      </c>
      <c r="D14" s="30" t="str">
        <f>[1]ГАРНИРЫ!$E$227</f>
        <v>Каша гречневая рассыпчатая</v>
      </c>
      <c r="E14" s="37">
        <f>[1]ГАРНИРЫ!$E$230</f>
        <v>150</v>
      </c>
      <c r="F14" s="18"/>
      <c r="G14" s="32">
        <f>[1]ГАРНИРЫ!$G$247</f>
        <v>224.8</v>
      </c>
      <c r="H14" s="32">
        <f>[1]ГАРНИРЫ!$A$247</f>
        <v>1.9</v>
      </c>
      <c r="I14" s="32">
        <f>[1]ГАРНИРЫ!$C$247</f>
        <v>6.9</v>
      </c>
      <c r="J14" s="32">
        <f>[1]ГАРНИРЫ!$E$247</f>
        <v>38.5</v>
      </c>
    </row>
    <row r="15" spans="1:10" ht="18" customHeight="1">
      <c r="A15" s="16"/>
      <c r="B15" s="18" t="s">
        <v>24</v>
      </c>
      <c r="C15" s="29" t="s">
        <v>37</v>
      </c>
      <c r="D15" s="30" t="str">
        <f>[1]НАПИТКИ!$P$220</f>
        <v>Сок фруктовый</v>
      </c>
      <c r="E15" s="31">
        <f>[1]НАПИТКИ!$P$223</f>
        <v>200</v>
      </c>
      <c r="F15" s="18"/>
      <c r="G15" s="32">
        <f>[1]НАПИТКИ!$R$241</f>
        <v>24.888888888888889</v>
      </c>
      <c r="H15" s="32">
        <f>[1]НАПИТКИ!$L$241</f>
        <v>2</v>
      </c>
      <c r="I15" s="32">
        <f>[1]НАПИТКИ!$N$241</f>
        <v>0.16666666666666666</v>
      </c>
      <c r="J15" s="32">
        <f>[1]НАПИТКИ!$P$241</f>
        <v>3.7777777777777777</v>
      </c>
    </row>
    <row r="16" spans="1:10" ht="18" customHeight="1">
      <c r="A16" s="16"/>
      <c r="B16" s="18" t="s">
        <v>25</v>
      </c>
      <c r="C16" s="29" t="s">
        <v>20</v>
      </c>
      <c r="D16" s="30" t="str">
        <f>'[1]ГАСТРОНОМИЯ, ВЫПЕЧКА'!$AA$52</f>
        <v>Хлеб пшеничный</v>
      </c>
      <c r="E16" s="31">
        <f>'[1]ГАСТРОНОМИЯ, ВЫПЕЧКА'!$AA$54</f>
        <v>45</v>
      </c>
      <c r="F16" s="18"/>
      <c r="G16" s="32">
        <f>'[1]ГАСТРОНОМИЯ, ВЫПЕЧКА'!$AC$72</f>
        <v>93.857142857142861</v>
      </c>
      <c r="H16" s="32">
        <f>'[1]ГАСТРОНОМИЯ, ВЫПЕЧКА'!$W$72</f>
        <v>0.38571428571428573</v>
      </c>
      <c r="I16" s="32">
        <f>'[1]ГАСТРОНОМИЯ, ВЫПЕЧКА'!$Y$72</f>
        <v>5.1428571428571428E-2</v>
      </c>
      <c r="J16" s="32">
        <f>'[1]ГАСТРОНОМИЯ, ВЫПЕЧКА'!$AA$72</f>
        <v>21.857142857142858</v>
      </c>
    </row>
    <row r="17" spans="1:10" ht="18" customHeight="1">
      <c r="A17" s="16"/>
      <c r="B17" s="20" t="s">
        <v>26</v>
      </c>
      <c r="C17" s="29" t="s">
        <v>21</v>
      </c>
      <c r="D17" s="30" t="str">
        <f>'[1]ГАСТРОНОМИЯ, ВЫПЕЧКА'!$AA$11</f>
        <v>Хлеб ржано-пшеничный</v>
      </c>
      <c r="E17" s="31">
        <f>'[1]ГАСТРОНОМИЯ, ВЫПЕЧКА'!$AA$13</f>
        <v>30</v>
      </c>
      <c r="F17" s="19"/>
      <c r="G17" s="32">
        <f>'[1]ГАСТРОНОМИЯ, ВЫПЕЧКА'!$AC$31</f>
        <v>52.5</v>
      </c>
      <c r="H17" s="32">
        <f>'[1]ГАСТРОНОМИЯ, ВЫПЕЧКА'!$W$31</f>
        <v>1.5</v>
      </c>
      <c r="I17" s="32">
        <f>'[1]ГАСТРОНОМИЯ, ВЫПЕЧКА'!$Y$31</f>
        <v>1.05</v>
      </c>
      <c r="J17" s="32">
        <f>'[1]ГАСТРОНОМИЯ, ВЫПЕЧКА'!$AA$31</f>
        <v>10.050000000000001</v>
      </c>
    </row>
    <row r="18" spans="1:10" ht="18" customHeight="1" thickBot="1">
      <c r="A18" s="16"/>
      <c r="B18" s="20"/>
      <c r="C18" s="29" t="s">
        <v>38</v>
      </c>
      <c r="D18" s="30" t="str">
        <f>'[1]ФРУКТЫ, ОВОЩИ'!$P$11</f>
        <v>Фрукты свежие (яблоки)</v>
      </c>
      <c r="E18" s="31">
        <f>'[1]ФРУКТЫ, ОВОЩИ'!$E$14</f>
        <v>100</v>
      </c>
      <c r="F18" s="22"/>
      <c r="G18" s="32">
        <f>'[1]ФРУКТЫ, ОВОЩИ'!$G$27</f>
        <v>45</v>
      </c>
      <c r="H18" s="32">
        <f>'[1]ФРУКТЫ, ОВОЩИ'!$A$27</f>
        <v>0.4</v>
      </c>
      <c r="I18" s="32">
        <f>'[1]ФРУКТЫ, ОВОЩИ'!$C$27</f>
        <v>0.4</v>
      </c>
      <c r="J18" s="32">
        <f>'[1]ФРУКТЫ, ОВОЩИ'!$E$27</f>
        <v>10.4</v>
      </c>
    </row>
    <row r="19" spans="1:10">
      <c r="A19" s="1"/>
      <c r="B19" s="2"/>
      <c r="C19" s="3"/>
      <c r="D19" s="4"/>
      <c r="E19" s="5"/>
      <c r="F19" s="6"/>
      <c r="G19" s="6"/>
      <c r="H19" s="6"/>
      <c r="I19" s="6"/>
      <c r="J19" s="6"/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lastPrinted>2021-05-18T10:32:40Z</cp:lastPrinted>
  <dcterms:created xsi:type="dcterms:W3CDTF">2015-06-05T18:19:34Z</dcterms:created>
  <dcterms:modified xsi:type="dcterms:W3CDTF">2022-12-05T05:38:41Z</dcterms:modified>
</cp:coreProperties>
</file>