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4"/>
  <c r="G13"/>
  <c r="G12"/>
  <c r="G11"/>
  <c r="J18"/>
  <c r="I18"/>
  <c r="H18"/>
  <c r="J17"/>
  <c r="I17"/>
  <c r="H17"/>
  <c r="J16"/>
  <c r="I16"/>
  <c r="H16"/>
  <c r="J14"/>
  <c r="I14"/>
  <c r="H14"/>
  <c r="J13"/>
  <c r="I13"/>
  <c r="H13"/>
  <c r="J12"/>
  <c r="I12"/>
  <c r="H12"/>
  <c r="J11"/>
  <c r="I11"/>
  <c r="H11"/>
  <c r="E17"/>
  <c r="D17"/>
  <c r="E16"/>
  <c r="D16"/>
  <c r="E14"/>
  <c r="D14"/>
  <c r="E13"/>
  <c r="D13"/>
  <c r="E12"/>
  <c r="D12"/>
  <c r="E11"/>
  <c r="D11"/>
  <c r="G9"/>
  <c r="G8"/>
  <c r="J9"/>
  <c r="I9"/>
  <c r="H9"/>
  <c r="J8"/>
  <c r="I8"/>
  <c r="H8"/>
  <c r="E9"/>
  <c r="D9"/>
  <c r="E8"/>
  <c r="D8"/>
  <c r="G7"/>
  <c r="G6"/>
  <c r="G5"/>
  <c r="G4"/>
  <c r="J7"/>
  <c r="I7"/>
  <c r="H7"/>
  <c r="J6"/>
  <c r="I6"/>
  <c r="H6"/>
  <c r="J5"/>
  <c r="I5"/>
  <c r="H5"/>
  <c r="J4"/>
  <c r="I4"/>
  <c r="H4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<sst xmlns="http://schemas.openxmlformats.org/spreadsheetml/2006/main" count="45" uniqueCount="41">
  <si>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</si>
  <si>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</si>
  <si>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</si>
  <si>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</si>
  <si>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</si>
  <si>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</si>
  <si>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</si>
  <si>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</si>
  <si>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</si>
  <si>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</si>
  <si>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</si>
  <si>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</si>
  <si>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</si>
  <si>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</si>
  <si>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</si>
  <si>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</si>
  <si>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</si>
  <si>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</si>
  <si>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</si>
  <si>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</si>
  <si>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</si>
  <si>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</si>
  <si>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</si>
  <si>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</si>
  <si>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</si>
  <si>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</si>
  <si>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</si>
  <si>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Йогурт м.д.ж. 2,5% в инд. пластиковом стакане</t>
  </si>
  <si>
    <t>8.2-1</t>
  </si>
  <si>
    <t>7.1-200</t>
  </si>
  <si>
    <t>5.1-200</t>
  </si>
  <si>
    <t>1.1-100</t>
  </si>
  <si>
    <t>3.3-60</t>
  </si>
  <si>
    <t>10.5-200</t>
  </si>
  <si>
    <t>12.2-90</t>
  </si>
  <si>
    <t>13.1-150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</si>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</sst>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18.899999999999999</v>
          </cell>
          <cell r="G201">
            <v>150.19999999999999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44851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'[1]ЯЙЦО, ТВОРОГ, КАШИ'!$E$139</f>
        <v>Яйцо отварное</v>
      </c>
      <c r="E4" s="31">
        <f>'[1]ЯЙЦО, ТВОРОГ, КАШИ'!$E$142</f>
        <v>50</v>
      </c>
      <c r="F4" s="28">
        <v>75.260000000000005</v>
      </c>
      <c r="G4" s="32">
        <f>'[1]ЯЙЦО, ТВОРОГ, КАШИ'!$G$160</f>
        <v>75.2</v>
      </c>
      <c r="H4" s="32">
        <f>'[1]ЯЙЦО, ТВОРОГ, КАШИ'!$A$160</f>
        <v>6.1</v>
      </c>
      <c r="I4" s="32">
        <f>'[1]ЯЙЦО, ТВОРОГ, КАШИ'!$C$160</f>
        <v>5.5</v>
      </c>
      <c r="J4" s="32">
        <f>'[1]ЯЙЦО, ТВОРОГ, КАШИ'!$E$160</f>
        <v>0.3</v>
      </c>
    </row>
    <row r="5" spans="1:10" ht="17.100000000000001" customHeight="1">
      <c r="A5" s="16"/>
      <c r="B5" s="17" t="s">
        <v>23</v>
      </c>
      <c r="C5" s="31" t="s">
        <v>29</v>
      </c>
      <c r="D5" s="30" t="str">
        <f>'[1]ЯЙЦО, ТВОРОГ, КАШИ'!$E$182</f>
        <v>Каша манная молочная жидкая</v>
      </c>
      <c r="E5" s="31">
        <f>'[1]ЯЙЦО, ТВОРОГ, КАШИ'!$E$185</f>
        <v>200</v>
      </c>
      <c r="F5" s="24"/>
      <c r="G5" s="37">
        <f>'[1]ЯЙЦО, ТВОРОГ, КАШИ'!$G$201</f>
        <v>150.19999999999999</v>
      </c>
      <c r="H5" s="37">
        <f>'[1]ЯЙЦО, ТВОРОГ, КАШИ'!$A$201</f>
        <v>7.1</v>
      </c>
      <c r="I5" s="37">
        <f>'[1]ЯЙЦО, ТВОРОГ, КАШИ'!$C$201</f>
        <v>10.72</v>
      </c>
      <c r="J5" s="37">
        <f>'[1]ЯЙЦО, ТВОРОГ, КАШИ'!$E$201</f>
        <v>18.899999999999999</v>
      </c>
    </row>
    <row r="6" spans="1:10" ht="17.100000000000001" customHeight="1">
      <c r="A6" s="16"/>
      <c r="B6" s="18" t="s">
        <v>24</v>
      </c>
      <c r="C6" s="29" t="s">
        <v>30</v>
      </c>
      <c r="D6" s="36" t="str">
        <f>[1]НАПИТКИ!$P$11</f>
        <v>Чай с сахаром</v>
      </c>
      <c r="E6" s="31">
        <f>[1]НАПИТКИ!$P$14</f>
        <v>200</v>
      </c>
      <c r="F6" s="24"/>
      <c r="G6" s="32">
        <f>[1]НАПИТКИ!$R$29</f>
        <v>62.239999999999995</v>
      </c>
      <c r="H6" s="32">
        <f>[1]НАПИТКИ!$L$29</f>
        <v>0.15999999999999998</v>
      </c>
      <c r="I6" s="32">
        <f>[1]НАПИТКИ!$N$29</f>
        <v>0</v>
      </c>
      <c r="J6" s="32">
        <f>[1]НАПИТКИ!$P$29</f>
        <v>15.440000000000001</v>
      </c>
    </row>
    <row r="7" spans="1:10" ht="17.100000000000001" customHeight="1">
      <c r="A7" s="16"/>
      <c r="B7" s="18"/>
      <c r="C7" s="29" t="s">
        <v>31</v>
      </c>
      <c r="D7" s="30" t="str">
        <f>'[1]ФРУКТЫ, ОВОЩИ'!$P$11</f>
        <v>Фрукты свежие (яблоки)</v>
      </c>
      <c r="E7" s="31">
        <f>'[1]ФРУКТЫ, ОВОЩИ'!$E$14</f>
        <v>100</v>
      </c>
      <c r="F7" s="24"/>
      <c r="G7" s="32">
        <f>'[1]ФРУКТЫ, ОВОЩИ'!$G$27</f>
        <v>45</v>
      </c>
      <c r="H7" s="32">
        <f>'[1]ФРУКТЫ, ОВОЩИ'!$A$27</f>
        <v>0.4</v>
      </c>
      <c r="I7" s="32">
        <f>'[1]ФРУКТЫ, ОВОЩИ'!$C$27</f>
        <v>0.4</v>
      </c>
      <c r="J7" s="32">
        <f>'[1]ФРУКТЫ, ОВОЩИ'!$E$27</f>
        <v>10.4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 t="s">
        <v>27</v>
      </c>
      <c r="E10" s="31">
        <v>200</v>
      </c>
      <c r="F10" s="22"/>
      <c r="G10" s="32">
        <v>108</v>
      </c>
      <c r="H10" s="32">
        <v>10</v>
      </c>
      <c r="I10" s="32">
        <v>5</v>
      </c>
      <c r="J10" s="32">
        <v>7</v>
      </c>
    </row>
    <row r="11" spans="1:10" ht="18" customHeight="1">
      <c r="A11" s="16" t="s">
        <v>11</v>
      </c>
      <c r="B11" s="23" t="s">
        <v>12</v>
      </c>
      <c r="C11" s="29" t="s">
        <v>32</v>
      </c>
      <c r="D11" s="38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4.4000000000000004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33</v>
      </c>
      <c r="D12" s="36" t="str">
        <f>[1]СУПЫ!$E$176</f>
        <v>Суп из овощей</v>
      </c>
      <c r="E12" s="31">
        <f>[1]СУПЫ!$E$179</f>
        <v>200</v>
      </c>
      <c r="F12" s="18"/>
      <c r="G12" s="40">
        <f>[1]СУПЫ!$G$197</f>
        <v>87.6</v>
      </c>
      <c r="H12" s="40">
        <f>[1]СУПЫ!$A$197</f>
        <v>1.7</v>
      </c>
      <c r="I12" s="40">
        <f>[1]СУПЫ!$C$197</f>
        <v>4.9000000000000004</v>
      </c>
      <c r="J12" s="40">
        <f>[1]СУПЫ!$E$197</f>
        <v>9</v>
      </c>
    </row>
    <row r="13" spans="1:10" ht="18" customHeight="1">
      <c r="A13" s="16"/>
      <c r="B13" s="17" t="s">
        <v>14</v>
      </c>
      <c r="C13" s="34" t="s">
        <v>34</v>
      </c>
      <c r="D13" s="39" t="str">
        <f>'[1]МЯСО, РЫБА'!$E$52</f>
        <v>Котлеты рыбные любительские</v>
      </c>
      <c r="E13" s="35">
        <f>'[1]МЯСО, РЫБА'!$E$55</f>
        <v>90</v>
      </c>
      <c r="F13" s="18"/>
      <c r="G13" s="40">
        <f>'[1]МЯСО, РЫБА'!$G$71</f>
        <v>151.30000000000001</v>
      </c>
      <c r="H13" s="40">
        <f>'[1]МЯСО, РЫБА'!$A$71</f>
        <v>10.9</v>
      </c>
      <c r="I13" s="40">
        <f>'[1]МЯСО, РЫБА'!$C$71</f>
        <v>8.8000000000000007</v>
      </c>
      <c r="J13" s="40">
        <f>'[1]МЯСО, РЫБА'!$E$71</f>
        <v>7</v>
      </c>
    </row>
    <row r="14" spans="1:10" ht="18" customHeight="1">
      <c r="A14" s="16"/>
      <c r="B14" s="18" t="s">
        <v>40</v>
      </c>
      <c r="C14" s="29" t="s">
        <v>35</v>
      </c>
      <c r="D14" s="36" t="str">
        <f>[1]ГАРНИРЫ!$E$11</f>
        <v>Рис отварной</v>
      </c>
      <c r="E14" s="31">
        <f>[1]ГАРНИРЫ!$E$14</f>
        <v>150</v>
      </c>
      <c r="F14" s="18"/>
      <c r="G14" s="32">
        <f>[1]ГАРНИРЫ!$G$32</f>
        <v>193.5</v>
      </c>
      <c r="H14" s="32">
        <f>[1]ГАРНИРЫ!$A$32</f>
        <v>3.6</v>
      </c>
      <c r="I14" s="32">
        <f>[1]ГАРНИРЫ!$C$32</f>
        <v>5.09</v>
      </c>
      <c r="J14" s="32">
        <f>[1]ГАРНИРЫ!$E$32</f>
        <v>33.299999999999997</v>
      </c>
    </row>
    <row r="15" spans="1:10" ht="18" customHeight="1">
      <c r="A15" s="16"/>
      <c r="B15" s="18" t="s">
        <v>24</v>
      </c>
      <c r="C15" s="29" t="s">
        <v>36</v>
      </c>
      <c r="D15" s="30" t="s">
        <v>37</v>
      </c>
      <c r="E15" s="31">
        <v>200</v>
      </c>
      <c r="F15" s="18"/>
      <c r="G15" s="37">
        <v>94.933333333333337</v>
      </c>
      <c r="H15" s="37">
        <v>0.67999999999999994</v>
      </c>
      <c r="I15" s="37">
        <v>0</v>
      </c>
      <c r="J15" s="37">
        <v>23.066666666666666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38</v>
      </c>
      <c r="D18" s="30" t="s">
        <v>39</v>
      </c>
      <c r="E18" s="31">
        <v>60</v>
      </c>
      <c r="F18" s="22"/>
      <c r="G18" s="32">
        <f>'[1]ГАСТРОНОМИЯ, ВЫПЕЧКА'!$G$372</f>
        <v>117</v>
      </c>
      <c r="H18" s="32">
        <f>'[1]ГАСТРОНОМИЯ, ВЫПЕЧКА'!$A$372</f>
        <v>0.5</v>
      </c>
      <c r="I18" s="32">
        <f>'[1]ГАСТРОНОМИЯ, ВЫПЕЧКА'!$C$372</f>
        <v>1.2</v>
      </c>
      <c r="J18" s="32">
        <f>'[1]ГАСТРОНОМИЯ, ВЫПЕЧКА'!$E$372</f>
        <v>13.6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2022-10-17T06:44:46Z</dcterms:modified>
</cp:coreProperties>
</file>