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<sst xmlns="http://schemas.openxmlformats.org/spreadsheetml/2006/main" count="44" uniqueCount="39">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</sst>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11.2</v>
          </cell>
          <cell r="C198">
            <v>9.4</v>
          </cell>
          <cell r="E198">
            <v>13.5</v>
          </cell>
          <cell r="G198">
            <v>195.6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80.5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44825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4.4000000000000004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29" t="s">
        <v>29</v>
      </c>
      <c r="D5" s="30" t="str">
        <f>'[1]МЯСО, РЫБА'!$E$178</f>
        <v>Плов с мясом</v>
      </c>
      <c r="E5" s="31">
        <f>'[1]МЯСО, РЫБА'!$E$181</f>
        <v>240</v>
      </c>
      <c r="F5" s="24"/>
      <c r="G5" s="38">
        <f>'[1]МЯСО, РЫБА'!$G$198</f>
        <v>195.6</v>
      </c>
      <c r="H5" s="38">
        <f>'[1]МЯСО, РЫБА'!$A$198</f>
        <v>11.2</v>
      </c>
      <c r="I5" s="38">
        <f>'[1]МЯСО, РЫБА'!$C$198</f>
        <v>9.4</v>
      </c>
      <c r="J5" s="38">
        <f>'[1]МЯСО, РЫБА'!$E$198</f>
        <v>13.5</v>
      </c>
    </row>
    <row r="6" spans="1:10" ht="17.100000000000001" customHeight="1">
      <c r="A6" s="16"/>
      <c r="B6" s="18" t="s">
        <v>27</v>
      </c>
      <c r="C6" s="29" t="s">
        <v>30</v>
      </c>
      <c r="D6" s="30" t="str">
        <f>[1]НАПИТКИ!$P$480</f>
        <v xml:space="preserve">Кефир </v>
      </c>
      <c r="E6" s="31">
        <f>[1]НАПИТКИ!$P$483</f>
        <v>200</v>
      </c>
      <c r="F6" s="24"/>
      <c r="G6" s="32">
        <f>[1]НАПИТКИ!$R$503</f>
        <v>94.52</v>
      </c>
      <c r="H6" s="32">
        <f>[1]НАПИТКИ!$L$503</f>
        <v>5</v>
      </c>
      <c r="I6" s="32">
        <f>[1]НАПИТКИ!$N$503</f>
        <v>4.38</v>
      </c>
      <c r="J6" s="32">
        <f>[1]НАПИТКИ!$P$503</f>
        <v>8.18</v>
      </c>
    </row>
    <row r="7" spans="1:10" ht="17.100000000000001" customHeight="1">
      <c r="A7" s="16"/>
      <c r="B7" s="18" t="s">
        <v>24</v>
      </c>
      <c r="C7" s="29" t="s">
        <v>31</v>
      </c>
      <c r="D7" s="30" t="str">
        <f>'[1]ГАСТРОНОМИЯ, ВЫПЕЧКА'!$E$223</f>
        <v>Кондитерское изделие (печенье сахарное)</v>
      </c>
      <c r="E7" s="31">
        <f>'[1]ГАСТРОНОМИЯ, ВЫПЕЧКА'!$E$226</f>
        <v>25</v>
      </c>
      <c r="F7" s="24"/>
      <c r="G7" s="32">
        <f>'[1]ГАСТРОНОМИЯ, ВЫПЕЧКА'!$G$244</f>
        <v>68.3</v>
      </c>
      <c r="H7" s="32">
        <f>'[1]ГАСТРОНОМИЯ, ВЫПЕЧКА'!$A$244</f>
        <v>1.6</v>
      </c>
      <c r="I7" s="32">
        <f>'[1]ГАСТРОНОМИЯ, ВЫПЕЧКА'!$C$244</f>
        <v>2</v>
      </c>
      <c r="J7" s="32">
        <f>'[1]ГАСТРОНОМИЯ, ВЫПЕЧКА'!$E$244</f>
        <v>11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4.4000000000000004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33</v>
      </c>
      <c r="D12" s="30" t="str">
        <f>[1]СУПЫ!$E$349</f>
        <v>Суп картофельный с макаронными изделиями</v>
      </c>
      <c r="E12" s="31">
        <f>[1]СУПЫ!$E$352</f>
        <v>200</v>
      </c>
      <c r="F12" s="18"/>
      <c r="G12" s="37">
        <f>[1]СУПЫ!$G$370</f>
        <v>57.7</v>
      </c>
      <c r="H12" s="37">
        <f>[1]СУПЫ!$A$370</f>
        <v>2.4</v>
      </c>
      <c r="I12" s="37">
        <f>[1]СУПЫ!$C$370</f>
        <v>2.7</v>
      </c>
      <c r="J12" s="37">
        <f>[1]СУПЫ!$E$370</f>
        <v>5.9</v>
      </c>
    </row>
    <row r="13" spans="1:10" ht="18" customHeight="1">
      <c r="A13" s="16"/>
      <c r="B13" s="17" t="s">
        <v>14</v>
      </c>
      <c r="C13" s="29" t="s">
        <v>34</v>
      </c>
      <c r="D13" s="30" t="s">
        <v>35</v>
      </c>
      <c r="E13" s="31">
        <f>'[1]МЯСО, РЫБА'!$E$140</f>
        <v>90</v>
      </c>
      <c r="F13" s="18"/>
      <c r="G13" s="38">
        <f>'[1]МЯСО, РЫБА'!$G$156</f>
        <v>205</v>
      </c>
      <c r="H13" s="38">
        <f>'[1]МЯСО, РЫБА'!$A$156</f>
        <v>10.4</v>
      </c>
      <c r="I13" s="38">
        <f>'[1]МЯСО, РЫБА'!$C$156</f>
        <v>9.5</v>
      </c>
      <c r="J13" s="38">
        <f>'[1]МЯСО, РЫБА'!$E$156</f>
        <v>17.7</v>
      </c>
    </row>
    <row r="14" spans="1:10" ht="18" customHeight="1">
      <c r="A14" s="16"/>
      <c r="B14" s="18" t="s">
        <v>27</v>
      </c>
      <c r="C14" s="35" t="s">
        <v>36</v>
      </c>
      <c r="D14" s="30" t="str">
        <f>[1]ГАРНИРЫ!$E$139</f>
        <v>Капуста тушеная</v>
      </c>
      <c r="E14" s="36">
        <f>[1]ГАРНИРЫ!$E$142</f>
        <v>150</v>
      </c>
      <c r="F14" s="18"/>
      <c r="G14" s="37">
        <f>[1]ГАРНИРЫ!$G$160</f>
        <v>80.5</v>
      </c>
      <c r="H14" s="37">
        <f>[1]ГАРНИРЫ!$A$160</f>
        <v>3.875</v>
      </c>
      <c r="I14" s="37">
        <f>[1]ГАРНИРЫ!$C$160</f>
        <v>5</v>
      </c>
      <c r="J14" s="37">
        <f>[1]ГАРНИРЫ!$E$160</f>
        <v>10.5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[1]НАПИТКИ!$R$331</f>
        <v>111.73333333333333</v>
      </c>
      <c r="H15" s="32">
        <f>[1]НАПИТКИ!$L$331</f>
        <v>0.48000000000000004</v>
      </c>
      <c r="I15" s="32">
        <f>[1]НАПИТКИ!$N$331</f>
        <v>0</v>
      </c>
      <c r="J15" s="32">
        <f>[1]НАПИТКИ!$P$331</f>
        <v>27.333333333333332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2022-09-21T04:53:14Z</dcterms:modified>
</cp:coreProperties>
</file>