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/>
  <c r="G15"/>
  <c r="G14"/>
  <c r="G13"/>
  <c r="G12"/>
  <c r="G11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E16"/>
  <c r="D16"/>
  <c r="E15"/>
  <c r="D15"/>
  <c r="E14"/>
  <c r="D14"/>
  <c r="E13"/>
  <c r="D13"/>
  <c r="E12"/>
  <c r="D12"/>
  <c r="E11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D9"/>
  <c r="E8"/>
  <c r="D8"/>
  <c r="E6"/>
  <c r="D6"/>
  <c r="E5"/>
  <c r="D5"/>
  <c r="E4"/>
  <c r="D4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<sst xmlns="http://schemas.openxmlformats.org/spreadsheetml/2006/main" count="42" uniqueCount="38">
  <si>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</si>
  <si>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</si>
  <si>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</si>
  <si>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</si>
  <si>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</si>
  <si>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</si>
  <si>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</si>
  <si>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</si>
  <si>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</si>
  <si>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</si>
  <si>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</si>
  <si>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</si>
  <si>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</si>
  <si>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</si>
  <si>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</si>
  <si>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</si>
  <si>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</si>
  <si>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</si>
  <si>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</si>
  <si>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</si>
  <si>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</si>
  <si>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</si>
  <si>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</si>
  <si>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</si>
  <si>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гарнир</t>
  </si>
  <si>
    <t>напиток</t>
  </si>
  <si>
    <t>хлеб б-й</t>
  </si>
  <si>
    <t>хлеб р-й</t>
  </si>
  <si>
    <t>3.1-60</t>
  </si>
  <si>
    <t>12.7-130</t>
  </si>
  <si>
    <t>13.3-150</t>
  </si>
  <si>
    <t>Сок фруктовый в индивидуальной упаковке</t>
  </si>
  <si>
    <t>2.1-60</t>
  </si>
  <si>
    <t>Овощи натуральные свежие (огурцы)</t>
  </si>
  <si>
    <t>10.2-200</t>
  </si>
  <si>
    <t>12.6-240</t>
  </si>
  <si>
    <t>5.6-200</t>
  </si>
  <si>
    <t>Кондитерское изделие (халва) в инд.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</si>
</sst>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5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2;&#1045;&#1053;&#1070;%202022-2023%20&#1085;&#1072;%20%20FOOD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7">
        <v>44810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4" t="s">
        <v>12</v>
      </c>
      <c r="C4" s="30" t="s">
        <v>28</v>
      </c>
      <c r="D4" s="37" t="str">
        <f>'[1]ФРУКТЫ, ОВОЩИ'!$E$135</f>
        <v>Салат из белокочанной капусты с морковью</v>
      </c>
      <c r="E4" s="32">
        <f>'[1]ФРУКТЫ, ОВОЩИ'!$E$138</f>
        <v>60</v>
      </c>
      <c r="F4" s="29">
        <v>75.260000000000005</v>
      </c>
      <c r="G4" s="33">
        <f>'[1]ФРУКТЫ, ОВОЩИ'!$G$156</f>
        <v>67.2</v>
      </c>
      <c r="H4" s="33">
        <f>'[1]ФРУКТЫ, ОВОЩИ'!$A$156</f>
        <v>0.9</v>
      </c>
      <c r="I4" s="33">
        <f>'[1]ФРУКТЫ, ОВОЩИ'!$C$156</f>
        <v>4.4000000000000004</v>
      </c>
      <c r="J4" s="33">
        <f>'[1]ФРУКТЫ, ОВОЩИ'!$E$156</f>
        <v>5.7</v>
      </c>
    </row>
    <row r="5" spans="1:10" ht="17.100000000000001" customHeight="1">
      <c r="A5" s="16"/>
      <c r="B5" s="17" t="s">
        <v>23</v>
      </c>
      <c r="C5" s="34" t="s">
        <v>29</v>
      </c>
      <c r="D5" s="31" t="str">
        <f>'[1]МЯСО, РЫБА'!$E$260</f>
        <v>Печень говяжья по-строгановски</v>
      </c>
      <c r="E5" s="35" t="str">
        <f>'[1]МЯСО, РЫБА'!$E$263</f>
        <v>90/40</v>
      </c>
      <c r="F5" s="25"/>
      <c r="G5" s="33">
        <f>'[1]МЯСО, РЫБА'!$G$279</f>
        <v>195.7</v>
      </c>
      <c r="H5" s="33">
        <f>'[1]МЯСО, РЫБА'!$A$279</f>
        <v>13.1</v>
      </c>
      <c r="I5" s="33">
        <f>'[1]МЯСО, РЫБА'!$C$279</f>
        <v>11.2</v>
      </c>
      <c r="J5" s="33">
        <f>'[1]МЯСО, РЫБА'!$E$279</f>
        <v>5.82</v>
      </c>
    </row>
    <row r="6" spans="1:10" ht="17.100000000000001" customHeight="1">
      <c r="A6" s="16"/>
      <c r="B6" s="18" t="s">
        <v>24</v>
      </c>
      <c r="C6" s="30" t="s">
        <v>30</v>
      </c>
      <c r="D6" s="31" t="str">
        <f>[1]ГАРНИРЫ!$E$96</f>
        <v>Картофельное пюре</v>
      </c>
      <c r="E6" s="32">
        <f>[1]ГАРНИРЫ!$E$99</f>
        <v>150</v>
      </c>
      <c r="F6" s="25"/>
      <c r="G6" s="33">
        <f>[1]ГАРНИРЫ!$G$117</f>
        <v>137.19999999999999</v>
      </c>
      <c r="H6" s="33">
        <f>[1]ГАРНИРЫ!$A$117</f>
        <v>2</v>
      </c>
      <c r="I6" s="33">
        <f>[1]ГАРНИРЫ!$C$117</f>
        <v>5</v>
      </c>
      <c r="J6" s="33">
        <f>[1]ГАРНИРЫ!$E$117</f>
        <v>21</v>
      </c>
    </row>
    <row r="7" spans="1:10" ht="17.100000000000001" customHeight="1">
      <c r="A7" s="16"/>
      <c r="B7" s="18" t="s">
        <v>25</v>
      </c>
      <c r="C7" s="30"/>
      <c r="D7" s="31" t="s">
        <v>31</v>
      </c>
      <c r="E7" s="32">
        <v>200</v>
      </c>
      <c r="F7" s="25"/>
      <c r="G7" s="33">
        <f>[1]НАПИТКИ!$R$241</f>
        <v>24.888888888888889</v>
      </c>
      <c r="H7" s="33">
        <f>[1]НАПИТКИ!$L$241</f>
        <v>2</v>
      </c>
      <c r="I7" s="33">
        <f>[1]НАПИТКИ!$N$241</f>
        <v>0.16666666666666666</v>
      </c>
      <c r="J7" s="33">
        <f>[1]НАПИТКИ!$P$241</f>
        <v>3.7777777777777777</v>
      </c>
    </row>
    <row r="8" spans="1:10" ht="17.100000000000001" customHeight="1">
      <c r="A8" s="16"/>
      <c r="B8" s="18" t="s">
        <v>26</v>
      </c>
      <c r="C8" s="30" t="s">
        <v>18</v>
      </c>
      <c r="D8" s="31" t="str">
        <f>'[1]ГАСТРОНОМИЯ, ВЫПЕЧКА'!$E$52</f>
        <v>Хлеб пшеничный</v>
      </c>
      <c r="E8" s="32">
        <f>'[1]ГАСТРОНОМИЯ, ВЫПЕЧКА'!$E$54</f>
        <v>35</v>
      </c>
      <c r="F8" s="26"/>
      <c r="G8" s="33">
        <f>'[1]ГАСТРОНОМИЯ, ВЫПЕЧКА'!$G$72</f>
        <v>73</v>
      </c>
      <c r="H8" s="33">
        <f>'[1]ГАСТРОНОМИЯ, ВЫПЕЧКА'!$A$72</f>
        <v>0.3</v>
      </c>
      <c r="I8" s="33">
        <f>'[1]ГАСТРОНОМИЯ, ВЫПЕЧКА'!$C$72</f>
        <v>0.04</v>
      </c>
      <c r="J8" s="33">
        <f>'[1]ГАСТРОНОМИЯ, ВЫПЕЧКА'!$E$72</f>
        <v>17</v>
      </c>
    </row>
    <row r="9" spans="1:10" ht="17.100000000000001" customHeight="1">
      <c r="A9" s="16"/>
      <c r="B9" s="20" t="s">
        <v>27</v>
      </c>
      <c r="C9" s="30" t="s">
        <v>19</v>
      </c>
      <c r="D9" s="31" t="str">
        <f>'[1]ГАСТРОНОМИЯ, ВЫПЕЧКА'!$E$11</f>
        <v>Хлеб ржано-пшеничный</v>
      </c>
      <c r="E9" s="32">
        <f>'[1]ГАСТРОНОМИЯ, ВЫПЕЧКА'!$E$13</f>
        <v>20</v>
      </c>
      <c r="F9" s="26"/>
      <c r="G9" s="33">
        <f>'[1]ГАСТРОНОМИЯ, ВЫПЕЧКА'!$G$31</f>
        <v>35</v>
      </c>
      <c r="H9" s="33">
        <f>'[1]ГАСТРОНОМИЯ, ВЫПЕЧКА'!$A$31</f>
        <v>1</v>
      </c>
      <c r="I9" s="33">
        <f>'[1]ГАСТРОНОМИЯ, ВЫПЕЧКА'!$C$31</f>
        <v>0.7</v>
      </c>
      <c r="J9" s="33">
        <f>'[1]ГАСТРОНОМИЯ, ВЫПЕЧКА'!$E$31</f>
        <v>6.7</v>
      </c>
    </row>
    <row r="10" spans="1:10" ht="15.75" thickBot="1">
      <c r="A10" s="21"/>
      <c r="B10" s="36"/>
      <c r="C10" s="22"/>
      <c r="D10" s="31"/>
      <c r="E10" s="32"/>
      <c r="F10" s="23"/>
      <c r="G10" s="33"/>
      <c r="H10" s="33"/>
      <c r="I10" s="33"/>
      <c r="J10" s="33"/>
    </row>
    <row r="11" spans="1:10" ht="18" customHeight="1">
      <c r="A11" s="16" t="s">
        <v>11</v>
      </c>
      <c r="B11" s="24" t="s">
        <v>12</v>
      </c>
      <c r="C11" s="30" t="s">
        <v>32</v>
      </c>
      <c r="D11" s="31" t="s">
        <v>33</v>
      </c>
      <c r="E11" s="32">
        <f>'[1]ФРУКТЫ, ОВОЩИ'!$E$96</f>
        <v>60</v>
      </c>
      <c r="F11" s="28">
        <v>75.52</v>
      </c>
      <c r="G11" s="33">
        <f>'[1]ФРУКТЫ, ОВОЩИ'!$G$71</f>
        <v>10.4</v>
      </c>
      <c r="H11" s="33">
        <f>'[1]ФРУКТЫ, ОВОЩИ'!$A$71</f>
        <v>0.5</v>
      </c>
      <c r="I11" s="33">
        <f>'[1]ФРУКТЫ, ОВОЩИ'!$C$71</f>
        <v>0.06</v>
      </c>
      <c r="J11" s="33">
        <f>'[1]ФРУКТЫ, ОВОЩИ'!$E$71</f>
        <v>2</v>
      </c>
    </row>
    <row r="12" spans="1:10" ht="18" customHeight="1">
      <c r="A12" s="16"/>
      <c r="B12" s="17" t="s">
        <v>13</v>
      </c>
      <c r="C12" s="30" t="s">
        <v>34</v>
      </c>
      <c r="D12" s="31" t="str">
        <f>[1]СУПЫ!$E$50</f>
        <v>Борщ с капустой и картофелем</v>
      </c>
      <c r="E12" s="32">
        <f>[1]СУПЫ!$E$53</f>
        <v>200</v>
      </c>
      <c r="F12" s="18"/>
      <c r="G12" s="38">
        <f>[1]СУПЫ!$G$71</f>
        <v>59</v>
      </c>
      <c r="H12" s="38">
        <f>[1]СУПЫ!$A$71</f>
        <v>1.4</v>
      </c>
      <c r="I12" s="38">
        <f>[1]СУПЫ!$C$71</f>
        <v>3.1</v>
      </c>
      <c r="J12" s="38">
        <f>[1]СУПЫ!$E$71</f>
        <v>6.2</v>
      </c>
    </row>
    <row r="13" spans="1:10" ht="18" customHeight="1">
      <c r="A13" s="16"/>
      <c r="B13" s="17" t="s">
        <v>14</v>
      </c>
      <c r="C13" s="34" t="s">
        <v>35</v>
      </c>
      <c r="D13" s="31" t="str">
        <f>'[1]МЯСО, РЫБА'!$E$220</f>
        <v>Рагу из птицы</v>
      </c>
      <c r="E13" s="35">
        <f>'[1]МЯСО, РЫБА'!$E$223</f>
        <v>240</v>
      </c>
      <c r="F13" s="18"/>
      <c r="G13" s="33">
        <f>'[1]МЯСО, РЫБА'!$G$238</f>
        <v>225.3</v>
      </c>
      <c r="H13" s="33">
        <f>'[1]МЯСО, РЫБА'!$A$238</f>
        <v>11</v>
      </c>
      <c r="I13" s="33">
        <f>'[1]МЯСО, РЫБА'!$C$238</f>
        <v>15.9</v>
      </c>
      <c r="J13" s="33">
        <f>'[1]МЯСО, РЫБА'!$E$238</f>
        <v>20.6</v>
      </c>
    </row>
    <row r="14" spans="1:10" ht="18" customHeight="1">
      <c r="A14" s="16"/>
      <c r="B14" s="18" t="s">
        <v>25</v>
      </c>
      <c r="C14" s="30" t="s">
        <v>36</v>
      </c>
      <c r="D14" s="31" t="str">
        <f>[1]НАПИТКИ!$P$220</f>
        <v>Сок фруктовый</v>
      </c>
      <c r="E14" s="32">
        <f>[1]НАПИТКИ!$P$223</f>
        <v>200</v>
      </c>
      <c r="F14" s="18"/>
      <c r="G14" s="33">
        <f>[1]НАПИТКИ!$R$241</f>
        <v>24.888888888888889</v>
      </c>
      <c r="H14" s="33">
        <f>[1]НАПИТКИ!$L$241</f>
        <v>2</v>
      </c>
      <c r="I14" s="33">
        <f>[1]НАПИТКИ!$N$241</f>
        <v>0.16666666666666666</v>
      </c>
      <c r="J14" s="33">
        <f>[1]НАПИТКИ!$P$241</f>
        <v>3.7777777777777777</v>
      </c>
    </row>
    <row r="15" spans="1:10" ht="18" customHeight="1">
      <c r="A15" s="16"/>
      <c r="B15" s="18" t="s">
        <v>26</v>
      </c>
      <c r="C15" s="30" t="s">
        <v>20</v>
      </c>
      <c r="D15" s="31" t="str">
        <f>'[1]ГАСТРОНОМИЯ, ВЫПЕЧКА'!$AA$52</f>
        <v>Хлеб пшеничный</v>
      </c>
      <c r="E15" s="32">
        <f>'[1]ГАСТРОНОМИЯ, ВЫПЕЧКА'!$AA$54</f>
        <v>45</v>
      </c>
      <c r="F15" s="18"/>
      <c r="G15" s="33">
        <f>'[1]ГАСТРОНОМИЯ, ВЫПЕЧКА'!$AC$72</f>
        <v>93.857142857142861</v>
      </c>
      <c r="H15" s="33">
        <f>'[1]ГАСТРОНОМИЯ, ВЫПЕЧКА'!$W$72</f>
        <v>0.38571428571428573</v>
      </c>
      <c r="I15" s="33">
        <f>'[1]ГАСТРОНОМИЯ, ВЫПЕЧКА'!$Y$72</f>
        <v>5.1428571428571428E-2</v>
      </c>
      <c r="J15" s="33">
        <f>'[1]ГАСТРОНОМИЯ, ВЫПЕЧКА'!$AA$72</f>
        <v>21.857142857142858</v>
      </c>
    </row>
    <row r="16" spans="1:10" ht="18" customHeight="1">
      <c r="A16" s="16"/>
      <c r="B16" s="20" t="s">
        <v>27</v>
      </c>
      <c r="C16" s="30" t="s">
        <v>21</v>
      </c>
      <c r="D16" s="31" t="str">
        <f>'[1]ГАСТРОНОМИЯ, ВЫПЕЧКА'!$AA$11</f>
        <v>Хлеб ржано-пшеничный</v>
      </c>
      <c r="E16" s="32">
        <f>'[1]ГАСТРОНОМИЯ, ВЫПЕЧКА'!$AA$13</f>
        <v>30</v>
      </c>
      <c r="F16" s="18"/>
      <c r="G16" s="33">
        <f>'[1]ГАСТРОНОМИЯ, ВЫПЕЧКА'!$AC$31</f>
        <v>52.5</v>
      </c>
      <c r="H16" s="33">
        <f>'[1]ГАСТРОНОМИЯ, ВЫПЕЧКА'!$W$31</f>
        <v>1.5</v>
      </c>
      <c r="I16" s="33">
        <f>'[1]ГАСТРОНОМИЯ, ВЫПЕЧКА'!$Y$31</f>
        <v>1.05</v>
      </c>
      <c r="J16" s="33">
        <f>'[1]ГАСТРОНОМИЯ, ВЫПЕЧКА'!$AA$31</f>
        <v>10.050000000000001</v>
      </c>
    </row>
    <row r="17" spans="1:10" ht="18" customHeight="1">
      <c r="A17" s="16"/>
      <c r="B17" s="20"/>
      <c r="C17" s="30"/>
      <c r="D17" s="31" t="s">
        <v>37</v>
      </c>
      <c r="E17" s="32">
        <v>18</v>
      </c>
      <c r="F17" s="19"/>
      <c r="G17" s="33">
        <v>92.8</v>
      </c>
      <c r="H17" s="33">
        <v>2.0699999999999998</v>
      </c>
      <c r="I17" s="33">
        <v>5.4</v>
      </c>
      <c r="J17" s="33">
        <v>7.4</v>
      </c>
    </row>
    <row r="18" spans="1:10" ht="18" customHeight="1" thickBot="1">
      <c r="A18" s="16"/>
      <c r="B18" s="20"/>
      <c r="C18" s="30"/>
      <c r="D18" s="31"/>
      <c r="E18" s="32"/>
      <c r="F18" s="23"/>
      <c r="G18" s="33"/>
      <c r="H18" s="33"/>
      <c r="I18" s="33"/>
      <c r="J18" s="33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2022-09-06T09:02:01Z</dcterms:modified>
</cp:coreProperties>
</file>